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075" windowHeight="9690" activeTab="0"/>
  </bookViews>
  <sheets>
    <sheet name="MTDC3" sheetId="1" r:id="rId1"/>
    <sheet name="on-off grou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<sst xmlns="http://schemas.openxmlformats.org/spreadsheetml/2006/main" count="86" uniqueCount="73">
  <si>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B U D G E T    S U M M A R Y</t>
  </si>
  <si>
    <t>Budget Year:</t>
  </si>
  <si>
    <t>Y1</t>
  </si>
  <si>
    <t>Y2</t>
  </si>
  <si>
    <t>Y3</t>
  </si>
  <si>
    <t>TOTAL</t>
  </si>
  <si>
    <t>Dates:</t>
  </si>
  <si>
    <t>Personnel:</t>
  </si>
  <si>
    <t>Rate</t>
  </si>
  <si>
    <t>TOTAL SALARIES/WAGES</t>
  </si>
  <si>
    <t>TOTAL FRINGES</t>
  </si>
  <si>
    <t>TOTAL PERSONNEL</t>
  </si>
  <si>
    <t>Consultant</t>
  </si>
  <si>
    <t>Equipment</t>
  </si>
  <si>
    <t>Travel</t>
  </si>
  <si>
    <t>Materials/Supplies</t>
  </si>
  <si>
    <t>Sub-contracts</t>
  </si>
  <si>
    <t>Fellowships</t>
  </si>
  <si>
    <t>Participant Support Costs:</t>
  </si>
  <si>
    <t>Other:</t>
  </si>
  <si>
    <t>TOTAL DIRECT COSTS</t>
  </si>
  <si>
    <t>Exclusions:</t>
  </si>
  <si>
    <t>Less Equipment</t>
  </si>
  <si>
    <t>Less Sub-contract</t>
  </si>
  <si>
    <t>Less Fellowships</t>
  </si>
  <si>
    <t>Less Participant Support Costs</t>
  </si>
  <si>
    <t>Less Tuition</t>
  </si>
  <si>
    <t>M T D C</t>
  </si>
  <si>
    <t>x Facilities and Administrative Rate (F &amp; A)</t>
  </si>
  <si>
    <t>TOTAL F &amp; A COSTS</t>
  </si>
  <si>
    <t>TOTAL COSTS</t>
  </si>
  <si>
    <t xml:space="preserve">Date:  </t>
  </si>
  <si>
    <t>Escalation:</t>
  </si>
  <si>
    <t xml:space="preserve">    Fringe</t>
  </si>
  <si>
    <t xml:space="preserve">   Domestic</t>
  </si>
  <si>
    <t xml:space="preserve">   Foreign</t>
  </si>
  <si>
    <t xml:space="preserve">   Stipends</t>
  </si>
  <si>
    <t xml:space="preserve">   Travel</t>
  </si>
  <si>
    <t xml:space="preserve">   Subsistence</t>
  </si>
  <si>
    <t xml:space="preserve">   Other Participant Costs</t>
  </si>
  <si>
    <t xml:space="preserve">   Publications</t>
  </si>
  <si>
    <t xml:space="preserve">   ADP Services</t>
  </si>
  <si>
    <t xml:space="preserve">   Misc Other</t>
  </si>
  <si>
    <t xml:space="preserve">   Tuition</t>
  </si>
  <si>
    <t>Dept:  Environmental Sciences</t>
  </si>
  <si>
    <t>GRA (AY)</t>
  </si>
  <si>
    <t>GRA (SUMR)</t>
  </si>
  <si>
    <t>GRA</t>
  </si>
  <si>
    <t>ON</t>
  </si>
  <si>
    <t>OFF</t>
  </si>
  <si>
    <t>Year 1</t>
  </si>
  <si>
    <t>Year 2</t>
  </si>
  <si>
    <t>Year 3</t>
  </si>
  <si>
    <t>Year 1+2+3</t>
  </si>
  <si>
    <t xml:space="preserve">Proposal #  </t>
  </si>
  <si>
    <t>(Health Insurance)</t>
  </si>
  <si>
    <t>Fringe</t>
  </si>
  <si>
    <t xml:space="preserve"># contracts: </t>
  </si>
  <si>
    <t>Subcontract work area</t>
  </si>
  <si>
    <t xml:space="preserve">Overhead Charged on First </t>
  </si>
  <si>
    <t xml:space="preserve">PI </t>
  </si>
  <si>
    <t>#1</t>
  </si>
  <si>
    <t>#2</t>
  </si>
  <si>
    <t>#3</t>
  </si>
  <si>
    <t>Undergraduate</t>
  </si>
  <si>
    <t>Undergraduate-summer</t>
  </si>
  <si>
    <t>Pst Doc</t>
  </si>
  <si>
    <t xml:space="preserve">PI:  </t>
  </si>
  <si>
    <t xml:space="preserve">Sponsor: </t>
  </si>
  <si>
    <t xml:space="preserve">Title:  </t>
  </si>
  <si>
    <t xml:space="preserve">Effort Months </t>
  </si>
  <si>
    <t>PI (12 month Rsrch Fac)</t>
  </si>
  <si>
    <t>Co-I (based on 9 month)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</si>
</sst>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42" applyFont="1" applyAlignment="1">
      <alignment/>
    </xf>
    <xf numFmtId="0" fontId="0" fillId="0" borderId="11" xfId="0" applyFont="1" applyBorder="1" applyAlignment="1">
      <alignment/>
    </xf>
    <xf numFmtId="164" fontId="0" fillId="0" borderId="0" xfId="59" applyNumberFormat="1" applyFont="1" applyAlignment="1">
      <alignment/>
    </xf>
    <xf numFmtId="0" fontId="0" fillId="0" borderId="12" xfId="0" applyFont="1" applyBorder="1" applyAlignment="1">
      <alignment/>
    </xf>
    <xf numFmtId="42" fontId="1" fillId="0" borderId="0" xfId="45" applyFont="1" applyAlignment="1">
      <alignment/>
    </xf>
    <xf numFmtId="42" fontId="0" fillId="0" borderId="0" xfId="45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2" fontId="0" fillId="0" borderId="0" xfId="45" applyFont="1" applyFill="1" applyAlignment="1">
      <alignment/>
    </xf>
    <xf numFmtId="0" fontId="0" fillId="0" borderId="0" xfId="0" applyFont="1" applyFill="1" applyAlignment="1">
      <alignment/>
    </xf>
    <xf numFmtId="42" fontId="0" fillId="0" borderId="10" xfId="45" applyFont="1" applyBorder="1" applyAlignment="1">
      <alignment/>
    </xf>
    <xf numFmtId="42" fontId="1" fillId="0" borderId="10" xfId="45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2" fontId="1" fillId="0" borderId="15" xfId="45" applyFont="1" applyBorder="1" applyAlignment="1">
      <alignment/>
    </xf>
    <xf numFmtId="44" fontId="1" fillId="0" borderId="15" xfId="44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11" xfId="59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64" fontId="1" fillId="0" borderId="0" xfId="59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4" fillId="0" borderId="0" xfId="59" applyNumberFormat="1" applyFont="1" applyAlignment="1">
      <alignment/>
    </xf>
    <xf numFmtId="10" fontId="4" fillId="0" borderId="0" xfId="0" applyNumberFormat="1" applyFont="1" applyAlignment="1">
      <alignment/>
    </xf>
    <xf numFmtId="164" fontId="4" fillId="0" borderId="19" xfId="59" applyNumberFormat="1" applyFont="1" applyBorder="1" applyAlignment="1">
      <alignment/>
    </xf>
    <xf numFmtId="164" fontId="4" fillId="0" borderId="10" xfId="59" applyNumberFormat="1" applyFont="1" applyBorder="1" applyAlignment="1">
      <alignment/>
    </xf>
    <xf numFmtId="10" fontId="4" fillId="0" borderId="0" xfId="59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11" xfId="59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4" fillId="0" borderId="20" xfId="59" applyNumberFormat="1" applyFont="1" applyBorder="1" applyAlignment="1">
      <alignment/>
    </xf>
    <xf numFmtId="3" fontId="0" fillId="0" borderId="20" xfId="42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15" zoomScaleNormal="115" zoomScalePageLayoutView="0" workbookViewId="0" topLeftCell="A1">
      <selection activeCell="O61" sqref="O61"/>
    </sheetView>
  </sheetViews>
  <sheetFormatPr defaultColWidth="9.28125" defaultRowHeight="12.75"/>
  <cols>
    <col min="1" max="1" width="21.8515625" style="1" customWidth="1"/>
    <col min="2" max="2" width="9.28125" style="2" customWidth="1"/>
    <col min="3" max="3" width="14.57421875" style="2" customWidth="1"/>
    <col min="4" max="4" width="6.00390625" style="2" customWidth="1"/>
    <col min="5" max="5" width="10.7109375" style="2" customWidth="1"/>
    <col min="6" max="6" width="7.7109375" style="2" customWidth="1"/>
    <col min="7" max="7" width="10.7109375" style="2" customWidth="1"/>
    <col min="8" max="8" width="7.28125" style="2" customWidth="1"/>
    <col min="9" max="10" width="10.7109375" style="2" customWidth="1"/>
    <col min="11" max="11" width="9.00390625" style="2" customWidth="1"/>
    <col min="12" max="16384" width="9.28125" style="2" customWidth="1"/>
  </cols>
  <sheetData>
    <row r="1" spans="1:9" ht="12.75">
      <c r="A1" s="1" t="s">
        <v>54</v>
      </c>
      <c r="B1" s="1"/>
      <c r="C1" s="1"/>
      <c r="D1" s="1"/>
      <c r="E1" s="1"/>
      <c r="F1" s="1"/>
      <c r="G1" s="1"/>
      <c r="H1" s="1" t="s">
        <v>31</v>
      </c>
      <c r="I1" s="26"/>
    </row>
    <row r="2" spans="1:9" ht="12.75">
      <c r="A2" s="1" t="s">
        <v>67</v>
      </c>
      <c r="B2" s="1"/>
      <c r="C2" s="1"/>
      <c r="D2" s="1"/>
      <c r="E2" s="1"/>
      <c r="F2" s="1"/>
      <c r="G2" s="1"/>
      <c r="H2" s="1" t="s">
        <v>44</v>
      </c>
      <c r="I2" s="1"/>
    </row>
    <row r="3" spans="1:9" ht="12.75">
      <c r="A3" s="1" t="s">
        <v>68</v>
      </c>
      <c r="B3" s="1"/>
      <c r="C3" s="1"/>
      <c r="D3" s="1"/>
      <c r="E3" s="1"/>
      <c r="F3" s="1"/>
      <c r="G3" s="1"/>
      <c r="H3" s="1" t="s">
        <v>32</v>
      </c>
      <c r="I3" s="27">
        <v>0.03</v>
      </c>
    </row>
    <row r="4" spans="1:9" ht="12.75">
      <c r="A4" s="1" t="s">
        <v>69</v>
      </c>
      <c r="B4" s="1"/>
      <c r="C4" s="1"/>
      <c r="D4" s="1"/>
      <c r="E4" s="1"/>
      <c r="F4" s="1"/>
      <c r="G4" s="1"/>
      <c r="H4" s="1"/>
      <c r="I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1"/>
      <c r="D7" s="1"/>
      <c r="E7" s="1" t="s">
        <v>0</v>
      </c>
      <c r="F7" s="1"/>
      <c r="G7" s="1"/>
    </row>
    <row r="8" spans="1:11" ht="12.75">
      <c r="A8" s="1" t="s">
        <v>1</v>
      </c>
      <c r="B8" s="1"/>
      <c r="C8" s="1"/>
      <c r="D8" s="1"/>
      <c r="E8" s="22" t="s">
        <v>2</v>
      </c>
      <c r="F8" s="1"/>
      <c r="G8" s="22" t="s">
        <v>3</v>
      </c>
      <c r="H8" s="1"/>
      <c r="I8" s="22" t="s">
        <v>4</v>
      </c>
      <c r="J8" s="22" t="s">
        <v>5</v>
      </c>
      <c r="K8" s="22"/>
    </row>
    <row r="9" spans="1:11" ht="13.5" thickBot="1">
      <c r="A9" s="3" t="s">
        <v>6</v>
      </c>
      <c r="B9" s="3"/>
      <c r="C9" s="3"/>
      <c r="D9" s="3"/>
      <c r="E9" s="3"/>
      <c r="F9" s="3"/>
      <c r="G9" s="3"/>
      <c r="H9" s="4"/>
      <c r="I9" s="3"/>
      <c r="J9" s="4"/>
      <c r="K9" s="5"/>
    </row>
    <row r="10" spans="1:11" ht="12.75">
      <c r="A10" s="35" t="s">
        <v>7</v>
      </c>
      <c r="B10" s="36" t="s">
        <v>8</v>
      </c>
      <c r="C10" s="37" t="s">
        <v>70</v>
      </c>
      <c r="K10" s="5"/>
    </row>
    <row r="11" spans="1:11" ht="12.75">
      <c r="A11" s="1" t="s">
        <v>71</v>
      </c>
      <c r="B11" s="28">
        <v>0</v>
      </c>
      <c r="C11" s="49">
        <v>0</v>
      </c>
      <c r="E11" s="29">
        <f>(B11*1.03)/12*C11</f>
        <v>0</v>
      </c>
      <c r="G11" s="29">
        <f>ROUND((E11*(1+$I$3)),0)</f>
        <v>0</v>
      </c>
      <c r="I11" s="29">
        <f>ROUND((G11*(1+$I$3)),0)</f>
        <v>0</v>
      </c>
      <c r="J11" s="29">
        <f>SUM(E11:I11)</f>
        <v>0</v>
      </c>
      <c r="K11" s="5"/>
    </row>
    <row r="12" spans="1:11" ht="12.75">
      <c r="A12" s="1" t="s">
        <v>33</v>
      </c>
      <c r="B12" s="22"/>
      <c r="C12" s="25"/>
      <c r="D12" s="40">
        <v>0.277</v>
      </c>
      <c r="E12" s="29">
        <f>ROUND(E11*D12,0)</f>
        <v>0</v>
      </c>
      <c r="F12" s="40">
        <f>+D12</f>
        <v>0.277</v>
      </c>
      <c r="G12" s="29">
        <f>ROUND(G11*F12,0)</f>
        <v>0</v>
      </c>
      <c r="H12" s="40">
        <f>+F12</f>
        <v>0.277</v>
      </c>
      <c r="I12" s="29">
        <f>ROUND(I11*H12,0)</f>
        <v>0</v>
      </c>
      <c r="J12" s="29">
        <f>+E12+G12+I12</f>
        <v>0</v>
      </c>
      <c r="K12" s="5"/>
    </row>
    <row r="13" spans="1:11" ht="12.75">
      <c r="A13" s="1" t="s">
        <v>72</v>
      </c>
      <c r="B13" s="28">
        <v>0</v>
      </c>
      <c r="C13" s="49">
        <v>0</v>
      </c>
      <c r="D13" s="40"/>
      <c r="E13" s="29">
        <f>(B13*1.03)/9*C13</f>
        <v>0</v>
      </c>
      <c r="F13" s="40"/>
      <c r="G13" s="29">
        <f>ROUND((E13*(1+$I$3)),0)</f>
        <v>0</v>
      </c>
      <c r="H13" s="40"/>
      <c r="I13" s="29">
        <f>ROUND((G13*(1+$I$3)),0)</f>
        <v>0</v>
      </c>
      <c r="J13" s="29">
        <f>SUM(E13:I13)</f>
        <v>0</v>
      </c>
      <c r="K13" s="5"/>
    </row>
    <row r="14" spans="1:11" ht="12.75">
      <c r="A14" s="22" t="s">
        <v>56</v>
      </c>
      <c r="B14" s="22"/>
      <c r="C14" s="25"/>
      <c r="D14" s="40">
        <v>0.06</v>
      </c>
      <c r="E14" s="29">
        <f>ROUND(E13*D14,0)</f>
        <v>0</v>
      </c>
      <c r="F14" s="40">
        <f>+D14</f>
        <v>0.06</v>
      </c>
      <c r="G14" s="29">
        <f>ROUND(G13*F14,0)</f>
        <v>0</v>
      </c>
      <c r="H14" s="40">
        <f>+F14</f>
        <v>0.06</v>
      </c>
      <c r="I14" s="29">
        <f>ROUND(I13*H14,0)</f>
        <v>0</v>
      </c>
      <c r="J14" s="29">
        <f>E14+G14+I14</f>
        <v>0</v>
      </c>
      <c r="K14" s="5"/>
    </row>
    <row r="15" spans="1:11" ht="12.75">
      <c r="A15" s="1" t="s">
        <v>66</v>
      </c>
      <c r="B15" s="28">
        <v>0</v>
      </c>
      <c r="C15" s="49">
        <v>0</v>
      </c>
      <c r="D15" s="40"/>
      <c r="E15" s="29">
        <f>B15/12*C15</f>
        <v>0</v>
      </c>
      <c r="F15" s="40"/>
      <c r="G15" s="29">
        <f>ROUND((E15*(1+$I$3)),0)</f>
        <v>0</v>
      </c>
      <c r="H15" s="40"/>
      <c r="I15" s="29">
        <f>ROUND((G15*(1+$I$3)),0)</f>
        <v>0</v>
      </c>
      <c r="J15" s="29">
        <f>SUM(E15:I15)</f>
        <v>0</v>
      </c>
      <c r="K15" s="5"/>
    </row>
    <row r="16" spans="1:11" ht="12.75">
      <c r="A16" s="51" t="s">
        <v>56</v>
      </c>
      <c r="B16" s="51"/>
      <c r="C16" s="52"/>
      <c r="D16" s="53">
        <v>0.277</v>
      </c>
      <c r="E16" s="54">
        <f>ROUND(E15*D16,0)</f>
        <v>0</v>
      </c>
      <c r="F16" s="53">
        <f>+D16</f>
        <v>0.277</v>
      </c>
      <c r="G16" s="54">
        <f>ROUND(G15*F16,0)</f>
        <v>0</v>
      </c>
      <c r="H16" s="53">
        <f>+F16</f>
        <v>0.277</v>
      </c>
      <c r="I16" s="54">
        <f>ROUND(I15*H16,0)</f>
        <v>0</v>
      </c>
      <c r="J16" s="54">
        <f>E16+G16+I16</f>
        <v>0</v>
      </c>
      <c r="K16" s="5"/>
    </row>
    <row r="17" spans="1:11" ht="12.75">
      <c r="A17" s="1" t="s">
        <v>45</v>
      </c>
      <c r="B17" s="23">
        <v>0</v>
      </c>
      <c r="C17" s="24">
        <v>1</v>
      </c>
      <c r="D17" s="41"/>
      <c r="E17" s="29">
        <f>B17*C17</f>
        <v>0</v>
      </c>
      <c r="F17" s="41"/>
      <c r="G17" s="29">
        <f>ROUND((E17*(1+$I$3)),0)</f>
        <v>0</v>
      </c>
      <c r="H17" s="41"/>
      <c r="I17" s="29">
        <f>ROUND((G17*(1+$I$3)),0)</f>
        <v>0</v>
      </c>
      <c r="J17" s="29">
        <f>SUM(E17:I17)</f>
        <v>0</v>
      </c>
      <c r="K17" s="5"/>
    </row>
    <row r="18" spans="1:11" ht="12.75">
      <c r="A18" s="1" t="s">
        <v>46</v>
      </c>
      <c r="B18" s="23">
        <v>0</v>
      </c>
      <c r="C18" s="24">
        <v>1</v>
      </c>
      <c r="D18" s="41"/>
      <c r="E18" s="29">
        <f>B18*C18</f>
        <v>0</v>
      </c>
      <c r="F18" s="41"/>
      <c r="G18" s="29">
        <f>ROUND((E18*(1+$I$3)),0)</f>
        <v>0</v>
      </c>
      <c r="H18" s="41"/>
      <c r="I18" s="29">
        <f>ROUND((G18*(1+$I$3)),0)</f>
        <v>0</v>
      </c>
      <c r="J18" s="29">
        <f>SUM(E18:I18)</f>
        <v>0</v>
      </c>
      <c r="K18" s="5"/>
    </row>
    <row r="19" spans="1:11" ht="12.75">
      <c r="A19" s="1" t="s">
        <v>33</v>
      </c>
      <c r="B19" s="22"/>
      <c r="C19" s="25"/>
      <c r="D19" s="40">
        <v>0.06</v>
      </c>
      <c r="E19" s="29">
        <f>ROUND(E18*D19,0)</f>
        <v>0</v>
      </c>
      <c r="F19" s="40">
        <f>+D19</f>
        <v>0.06</v>
      </c>
      <c r="G19" s="29">
        <f>ROUND(G18*F19,0)</f>
        <v>0</v>
      </c>
      <c r="H19" s="40">
        <f>+F19</f>
        <v>0.06</v>
      </c>
      <c r="I19" s="29">
        <f>ROUND(I18*H19,0)</f>
        <v>0</v>
      </c>
      <c r="J19" s="29">
        <f>+E19+G19+I19</f>
        <v>0</v>
      </c>
      <c r="K19" s="5"/>
    </row>
    <row r="20" spans="1:11" ht="12.75">
      <c r="A20" s="1" t="s">
        <v>64</v>
      </c>
      <c r="B20" s="23">
        <v>0</v>
      </c>
      <c r="C20" s="24">
        <v>1</v>
      </c>
      <c r="D20" s="41"/>
      <c r="E20" s="29">
        <f>B20*C20</f>
        <v>0</v>
      </c>
      <c r="F20" s="41"/>
      <c r="G20" s="31">
        <f>ROUND((E20*(1+$I$3)),0)</f>
        <v>0</v>
      </c>
      <c r="H20" s="44"/>
      <c r="I20" s="31">
        <f>ROUND((G20*(1+$I$3)),0)</f>
        <v>0</v>
      </c>
      <c r="J20" s="31">
        <f>SUM(E20:I20)</f>
        <v>0</v>
      </c>
      <c r="K20" s="5"/>
    </row>
    <row r="21" spans="1:11" ht="12.75">
      <c r="A21" s="1" t="s">
        <v>65</v>
      </c>
      <c r="B21" s="23">
        <v>0</v>
      </c>
      <c r="C21" s="24"/>
      <c r="D21" s="41"/>
      <c r="E21" s="29">
        <f>B21*C21</f>
        <v>0</v>
      </c>
      <c r="F21" s="41"/>
      <c r="G21" s="29">
        <f>ROUND((E21*(1+$I$3)),0)</f>
        <v>0</v>
      </c>
      <c r="H21" s="44"/>
      <c r="I21" s="29">
        <f>ROUND((G21*(1+$I$3)),0)</f>
        <v>0</v>
      </c>
      <c r="J21" s="31">
        <f>E21+G21+I21</f>
        <v>0</v>
      </c>
      <c r="K21" s="5"/>
    </row>
    <row r="22" spans="1:11" ht="13.5" thickBot="1">
      <c r="A22" s="3" t="s">
        <v>33</v>
      </c>
      <c r="B22" s="3"/>
      <c r="C22" s="50">
        <v>1</v>
      </c>
      <c r="D22" s="42">
        <v>0.06</v>
      </c>
      <c r="E22" s="30">
        <f>ROUND(E21*D22,0)</f>
        <v>0</v>
      </c>
      <c r="F22" s="43">
        <f>+D22</f>
        <v>0.06</v>
      </c>
      <c r="G22" s="30">
        <f>ROUND(G21*F22,0)</f>
        <v>0</v>
      </c>
      <c r="H22" s="43">
        <f>+F22</f>
        <v>0.06</v>
      </c>
      <c r="I22" s="30">
        <f>ROUND(I21*H22,0)</f>
        <v>0</v>
      </c>
      <c r="J22" s="30">
        <f>+E22+G22+I22</f>
        <v>0</v>
      </c>
      <c r="K22" s="5"/>
    </row>
    <row r="23" spans="1:11" ht="12.75">
      <c r="A23" s="1" t="s">
        <v>9</v>
      </c>
      <c r="C23" s="6"/>
      <c r="E23" s="29">
        <f>+E11+E13+E15+E17+E18+E20+E21</f>
        <v>0</v>
      </c>
      <c r="G23" s="29">
        <f>+G11+G13+G15+G17+G18+G20+G21</f>
        <v>0</v>
      </c>
      <c r="I23" s="29">
        <f>+I11+I13+I15+I17+I18+I20+I21</f>
        <v>0</v>
      </c>
      <c r="J23" s="29">
        <f>+E23+G23+I23</f>
        <v>0</v>
      </c>
      <c r="K23" s="5"/>
    </row>
    <row r="24" spans="1:11" ht="13.5" thickBot="1">
      <c r="A24" s="3" t="s">
        <v>10</v>
      </c>
      <c r="B24" s="4"/>
      <c r="C24" s="8"/>
      <c r="D24" s="4"/>
      <c r="E24" s="30">
        <f>+E12+E14+E16+E19+E22</f>
        <v>0</v>
      </c>
      <c r="F24" s="4"/>
      <c r="G24" s="30">
        <f>+G12+G14+G16+G19+G22</f>
        <v>0</v>
      </c>
      <c r="H24" s="4"/>
      <c r="I24" s="30">
        <f>+I12+I14+I16+I19+I22</f>
        <v>0</v>
      </c>
      <c r="J24" s="30">
        <f>+E24+G24+I24</f>
        <v>0</v>
      </c>
      <c r="K24" s="5"/>
    </row>
    <row r="25" spans="1:11" ht="12.75">
      <c r="A25" s="1" t="s">
        <v>11</v>
      </c>
      <c r="C25" s="6"/>
      <c r="E25" s="29">
        <f>+E23+E24</f>
        <v>0</v>
      </c>
      <c r="G25" s="29">
        <f>+G23+G24</f>
        <v>0</v>
      </c>
      <c r="I25" s="29">
        <f>+I23+I24</f>
        <v>0</v>
      </c>
      <c r="J25" s="29">
        <f>+E25+G25+I25</f>
        <v>0</v>
      </c>
      <c r="K25" s="29"/>
    </row>
    <row r="26" spans="3:11" ht="12.75">
      <c r="C26" s="6"/>
      <c r="E26" s="29"/>
      <c r="G26" s="29"/>
      <c r="I26" s="29"/>
      <c r="J26" s="29"/>
      <c r="K26" s="5"/>
    </row>
    <row r="27" spans="1:11" ht="12.75">
      <c r="A27" s="1" t="s">
        <v>12</v>
      </c>
      <c r="C27" s="6"/>
      <c r="E27" s="29">
        <v>0</v>
      </c>
      <c r="G27" s="29">
        <v>0</v>
      </c>
      <c r="I27" s="29">
        <v>0</v>
      </c>
      <c r="J27" s="29">
        <f>SUM(E27:I27)</f>
        <v>0</v>
      </c>
      <c r="K27" s="5"/>
    </row>
    <row r="28" spans="1:11" ht="12.75">
      <c r="A28" s="1" t="s">
        <v>13</v>
      </c>
      <c r="C28" s="6"/>
      <c r="E28" s="29">
        <v>0</v>
      </c>
      <c r="G28" s="29">
        <v>0</v>
      </c>
      <c r="I28" s="29">
        <v>0</v>
      </c>
      <c r="J28" s="29">
        <f>SUM(E28:I28)</f>
        <v>0</v>
      </c>
      <c r="K28" s="5"/>
    </row>
    <row r="29" spans="1:11" ht="12.75">
      <c r="A29" s="1" t="s">
        <v>14</v>
      </c>
      <c r="C29" s="6"/>
      <c r="E29" s="29"/>
      <c r="G29" s="29"/>
      <c r="I29" s="29"/>
      <c r="J29" s="29"/>
      <c r="K29" s="5"/>
    </row>
    <row r="30" spans="1:11" ht="12.75">
      <c r="A30" s="1" t="s">
        <v>34</v>
      </c>
      <c r="C30" s="6"/>
      <c r="E30" s="29">
        <v>0</v>
      </c>
      <c r="G30" s="29">
        <v>0</v>
      </c>
      <c r="I30" s="29">
        <v>0</v>
      </c>
      <c r="J30" s="29">
        <f>SUM(E30:I30)</f>
        <v>0</v>
      </c>
      <c r="K30" s="5"/>
    </row>
    <row r="31" spans="1:11" ht="12.75">
      <c r="A31" s="1" t="s">
        <v>35</v>
      </c>
      <c r="C31" s="6"/>
      <c r="E31" s="29">
        <v>0</v>
      </c>
      <c r="G31" s="29">
        <v>0</v>
      </c>
      <c r="I31" s="29">
        <v>0</v>
      </c>
      <c r="J31" s="29">
        <f>SUM(E31:I31)</f>
        <v>0</v>
      </c>
      <c r="K31" s="5"/>
    </row>
    <row r="32" spans="1:11" ht="12.75">
      <c r="A32" s="1" t="s">
        <v>15</v>
      </c>
      <c r="C32" s="6"/>
      <c r="E32" s="29">
        <v>0</v>
      </c>
      <c r="G32" s="29">
        <v>0</v>
      </c>
      <c r="I32" s="29">
        <v>0</v>
      </c>
      <c r="J32" s="29">
        <f>SUM(E32:I32)</f>
        <v>0</v>
      </c>
      <c r="K32" s="5"/>
    </row>
    <row r="33" spans="1:11" ht="12.75">
      <c r="A33" s="1" t="s">
        <v>16</v>
      </c>
      <c r="C33" s="6"/>
      <c r="E33" s="29"/>
      <c r="G33" s="29"/>
      <c r="I33" s="29"/>
      <c r="J33" s="29"/>
      <c r="K33" s="5"/>
    </row>
    <row r="34" spans="1:11" ht="12.75">
      <c r="A34" s="39" t="s">
        <v>61</v>
      </c>
      <c r="C34" s="6"/>
      <c r="E34" s="29">
        <v>0</v>
      </c>
      <c r="G34" s="29">
        <v>0</v>
      </c>
      <c r="I34" s="29">
        <v>0</v>
      </c>
      <c r="J34" s="29">
        <f>SUM(E34:I34)</f>
        <v>0</v>
      </c>
      <c r="K34" s="5"/>
    </row>
    <row r="35" spans="1:11" ht="12.75">
      <c r="A35" s="39" t="s">
        <v>62</v>
      </c>
      <c r="C35" s="6"/>
      <c r="E35" s="29">
        <v>0</v>
      </c>
      <c r="G35" s="29">
        <v>0</v>
      </c>
      <c r="I35" s="29">
        <v>0</v>
      </c>
      <c r="J35" s="29">
        <f>SUM(E35:I35)</f>
        <v>0</v>
      </c>
      <c r="K35" s="5"/>
    </row>
    <row r="36" spans="1:11" ht="12.75">
      <c r="A36" s="39" t="s">
        <v>63</v>
      </c>
      <c r="C36" s="6"/>
      <c r="E36" s="29">
        <v>0</v>
      </c>
      <c r="G36" s="29">
        <v>0</v>
      </c>
      <c r="I36" s="29">
        <v>0</v>
      </c>
      <c r="J36" s="29">
        <f>SUM(E36:I36)</f>
        <v>0</v>
      </c>
      <c r="K36" s="5"/>
    </row>
    <row r="37" spans="1:11" ht="12.75">
      <c r="A37" s="1" t="s">
        <v>17</v>
      </c>
      <c r="C37" s="6"/>
      <c r="E37" s="29">
        <v>0</v>
      </c>
      <c r="G37" s="29">
        <v>0</v>
      </c>
      <c r="I37" s="29">
        <v>0</v>
      </c>
      <c r="J37" s="29">
        <f>SUM(E37:I37)</f>
        <v>0</v>
      </c>
      <c r="K37" s="5"/>
    </row>
    <row r="38" spans="1:11" ht="12.75">
      <c r="A38" s="1" t="s">
        <v>18</v>
      </c>
      <c r="C38" s="6"/>
      <c r="E38" s="29"/>
      <c r="G38" s="29"/>
      <c r="I38" s="29"/>
      <c r="J38" s="29"/>
      <c r="K38" s="5"/>
    </row>
    <row r="39" spans="1:11" ht="12.75">
      <c r="A39" s="1" t="s">
        <v>36</v>
      </c>
      <c r="C39" s="6"/>
      <c r="E39" s="29">
        <v>0</v>
      </c>
      <c r="G39" s="29">
        <v>0</v>
      </c>
      <c r="I39" s="29">
        <v>0</v>
      </c>
      <c r="J39" s="29">
        <f>SUM(E39:I39)</f>
        <v>0</v>
      </c>
      <c r="K39" s="5"/>
    </row>
    <row r="40" spans="1:11" ht="12.75">
      <c r="A40" s="1" t="s">
        <v>37</v>
      </c>
      <c r="C40" s="6"/>
      <c r="E40" s="29">
        <v>0</v>
      </c>
      <c r="G40" s="29">
        <v>0</v>
      </c>
      <c r="I40" s="29">
        <v>0</v>
      </c>
      <c r="J40" s="29">
        <f>SUM(E40:I40)</f>
        <v>0</v>
      </c>
      <c r="K40" s="5"/>
    </row>
    <row r="41" spans="1:11" ht="12.75">
      <c r="A41" s="1" t="s">
        <v>38</v>
      </c>
      <c r="C41" s="6"/>
      <c r="E41" s="29">
        <v>0</v>
      </c>
      <c r="G41" s="29">
        <v>0</v>
      </c>
      <c r="I41" s="29">
        <v>0</v>
      </c>
      <c r="J41" s="29">
        <f>SUM(E41:I41)</f>
        <v>0</v>
      </c>
      <c r="K41" s="5"/>
    </row>
    <row r="42" spans="1:11" ht="12.75">
      <c r="A42" s="1" t="s">
        <v>39</v>
      </c>
      <c r="C42" s="6"/>
      <c r="E42" s="29">
        <v>0</v>
      </c>
      <c r="G42" s="29">
        <v>0</v>
      </c>
      <c r="I42" s="29">
        <v>0</v>
      </c>
      <c r="J42" s="29">
        <f>SUM(E42:I42)</f>
        <v>0</v>
      </c>
      <c r="K42" s="5"/>
    </row>
    <row r="43" spans="1:11" ht="12.75">
      <c r="A43" s="1" t="s">
        <v>19</v>
      </c>
      <c r="C43" s="6"/>
      <c r="E43" s="29"/>
      <c r="G43" s="29"/>
      <c r="I43" s="29"/>
      <c r="J43" s="29"/>
      <c r="K43" s="5"/>
    </row>
    <row r="44" spans="1:11" ht="12.75">
      <c r="A44" s="1" t="s">
        <v>40</v>
      </c>
      <c r="C44" s="6"/>
      <c r="E44" s="29">
        <v>0</v>
      </c>
      <c r="G44" s="29">
        <v>0</v>
      </c>
      <c r="I44" s="29">
        <v>0</v>
      </c>
      <c r="J44" s="31">
        <f>SUM(E44:I44)</f>
        <v>0</v>
      </c>
      <c r="K44" s="5"/>
    </row>
    <row r="45" spans="1:11" ht="12.75">
      <c r="A45" s="1" t="s">
        <v>41</v>
      </c>
      <c r="C45" s="6"/>
      <c r="E45" s="29">
        <v>0</v>
      </c>
      <c r="G45" s="29">
        <v>0</v>
      </c>
      <c r="I45" s="29">
        <v>0</v>
      </c>
      <c r="J45" s="31">
        <f>SUM(E45:I45)</f>
        <v>0</v>
      </c>
      <c r="K45" s="5"/>
    </row>
    <row r="46" spans="1:11" ht="12.75">
      <c r="A46" s="1" t="s">
        <v>42</v>
      </c>
      <c r="B46" s="2" t="s">
        <v>55</v>
      </c>
      <c r="C46" s="6"/>
      <c r="E46" s="29">
        <v>0</v>
      </c>
      <c r="G46" s="29">
        <f>E46*1.08</f>
        <v>0</v>
      </c>
      <c r="I46" s="29">
        <f>G46*1.08</f>
        <v>0</v>
      </c>
      <c r="J46" s="31">
        <f>SUM(E46:I46)</f>
        <v>0</v>
      </c>
      <c r="K46" s="5"/>
    </row>
    <row r="47" spans="1:11" ht="13.5" thickBot="1">
      <c r="A47" s="3" t="s">
        <v>43</v>
      </c>
      <c r="B47" s="4"/>
      <c r="C47" s="8"/>
      <c r="D47" s="4"/>
      <c r="E47" s="30">
        <v>0</v>
      </c>
      <c r="F47" s="4"/>
      <c r="G47" s="30">
        <f>E47*1.08</f>
        <v>0</v>
      </c>
      <c r="H47" s="4"/>
      <c r="I47" s="30">
        <f>G47*1.08</f>
        <v>0</v>
      </c>
      <c r="J47" s="30">
        <f>SUM(E47:I47)</f>
        <v>0</v>
      </c>
      <c r="K47" s="29"/>
    </row>
    <row r="48" spans="1:11" ht="12.75">
      <c r="A48" s="1" t="s">
        <v>20</v>
      </c>
      <c r="C48" s="6"/>
      <c r="E48" s="9">
        <f>SUM(E25:E47)</f>
        <v>0</v>
      </c>
      <c r="F48" s="1"/>
      <c r="G48" s="9">
        <f>SUM(G25:G47)</f>
        <v>0</v>
      </c>
      <c r="I48" s="9">
        <f>SUM(I25:I47)</f>
        <v>0</v>
      </c>
      <c r="J48" s="9">
        <f>+E48+G48+I48</f>
        <v>0</v>
      </c>
      <c r="K48" s="29"/>
    </row>
    <row r="49" spans="3:11" ht="12.75">
      <c r="C49" s="6"/>
      <c r="E49" s="10"/>
      <c r="G49" s="10"/>
      <c r="I49" s="10"/>
      <c r="J49" s="10"/>
      <c r="K49" s="5"/>
    </row>
    <row r="50" spans="1:11" ht="12.75">
      <c r="A50" s="1" t="s">
        <v>21</v>
      </c>
      <c r="C50" s="6"/>
      <c r="E50" s="10"/>
      <c r="G50" s="10"/>
      <c r="I50" s="10"/>
      <c r="J50" s="10"/>
      <c r="K50" s="5"/>
    </row>
    <row r="51" spans="1:11" ht="13.5" thickBot="1">
      <c r="A51" s="1" t="s">
        <v>22</v>
      </c>
      <c r="C51" s="6"/>
      <c r="E51" s="10">
        <f>-E28</f>
        <v>0</v>
      </c>
      <c r="G51" s="10">
        <f>-G28</f>
        <v>0</v>
      </c>
      <c r="I51" s="10">
        <f>-I28</f>
        <v>0</v>
      </c>
      <c r="J51" s="10">
        <f aca="true" t="shared" si="0" ref="J51:J56">SUM(E51:I51)</f>
        <v>0</v>
      </c>
      <c r="K51" s="5"/>
    </row>
    <row r="52" spans="1:11" ht="13.5" thickBot="1">
      <c r="A52" s="1" t="s">
        <v>23</v>
      </c>
      <c r="B52" s="11" t="s">
        <v>57</v>
      </c>
      <c r="C52" s="12"/>
      <c r="E52" s="13">
        <f>-SUM((IF(E62&gt;0,E62,0)),(IF(E63&gt;0,E63,0)),(IF(E64&gt;0,E64,)))</f>
        <v>0</v>
      </c>
      <c r="F52" s="14"/>
      <c r="G52" s="13">
        <f>-SUM((IF(F62&gt;0,F62,0)),(IF(F63&gt;0,F63,0)),(IF(F64&gt;0,F64,)))</f>
        <v>0</v>
      </c>
      <c r="H52" s="14"/>
      <c r="I52" s="13">
        <f>-SUM((IF(G62&gt;0,G62,0)),(IF(G63&gt;0,G63,0)),(IF(G64&gt;0,G64,0)))</f>
        <v>0</v>
      </c>
      <c r="J52" s="10">
        <f t="shared" si="0"/>
        <v>0</v>
      </c>
      <c r="K52" s="5"/>
    </row>
    <row r="53" spans="1:11" ht="12.75">
      <c r="A53" s="1" t="s">
        <v>24</v>
      </c>
      <c r="C53" s="6"/>
      <c r="E53" s="13">
        <f>-E37</f>
        <v>0</v>
      </c>
      <c r="F53" s="14"/>
      <c r="G53" s="13">
        <f>-G37</f>
        <v>0</v>
      </c>
      <c r="I53" s="10">
        <f>-I37</f>
        <v>0</v>
      </c>
      <c r="J53" s="10">
        <f t="shared" si="0"/>
        <v>0</v>
      </c>
      <c r="K53" s="5"/>
    </row>
    <row r="54" spans="1:11" ht="12.75">
      <c r="A54" s="1" t="s">
        <v>25</v>
      </c>
      <c r="C54" s="6"/>
      <c r="E54" s="10">
        <f>-E39-E40-E41-E42</f>
        <v>0</v>
      </c>
      <c r="G54" s="10">
        <f>-G39-G40-G41-G42</f>
        <v>0</v>
      </c>
      <c r="I54" s="10">
        <f>-I39-I40-I41-I42</f>
        <v>0</v>
      </c>
      <c r="J54" s="10">
        <f t="shared" si="0"/>
        <v>0</v>
      </c>
      <c r="K54" s="5"/>
    </row>
    <row r="55" spans="1:11" ht="13.5" thickBot="1">
      <c r="A55" s="3" t="s">
        <v>26</v>
      </c>
      <c r="B55" s="4"/>
      <c r="C55" s="8"/>
      <c r="D55" s="4"/>
      <c r="E55" s="15">
        <f>-E47</f>
        <v>0</v>
      </c>
      <c r="F55" s="4"/>
      <c r="G55" s="15">
        <f>-G47</f>
        <v>0</v>
      </c>
      <c r="H55" s="4"/>
      <c r="I55" s="15">
        <f>-I47</f>
        <v>0</v>
      </c>
      <c r="J55" s="15">
        <f t="shared" si="0"/>
        <v>0</v>
      </c>
      <c r="K55" s="5"/>
    </row>
    <row r="56" spans="1:11" ht="12.75">
      <c r="A56" s="1" t="s">
        <v>27</v>
      </c>
      <c r="C56" s="6"/>
      <c r="E56" s="10">
        <f>SUM(E48:E55)</f>
        <v>0</v>
      </c>
      <c r="G56" s="10">
        <f>SUM(G48:G55)</f>
        <v>0</v>
      </c>
      <c r="I56" s="10">
        <f>SUM(I48:I55)</f>
        <v>0</v>
      </c>
      <c r="J56" s="10">
        <f t="shared" si="0"/>
        <v>0</v>
      </c>
      <c r="K56" s="29"/>
    </row>
    <row r="57" spans="1:11" ht="12.75">
      <c r="A57" s="1" t="s">
        <v>28</v>
      </c>
      <c r="C57" s="6"/>
      <c r="D57" s="7">
        <v>0.58</v>
      </c>
      <c r="E57" s="10"/>
      <c r="F57" s="7">
        <v>0.58</v>
      </c>
      <c r="G57" s="10"/>
      <c r="H57" s="7">
        <v>0.58</v>
      </c>
      <c r="I57" s="10"/>
      <c r="J57" s="10"/>
      <c r="K57" s="5"/>
    </row>
    <row r="58" spans="1:11" ht="13.5" thickBot="1">
      <c r="A58" s="3" t="s">
        <v>29</v>
      </c>
      <c r="B58" s="4"/>
      <c r="C58" s="8"/>
      <c r="D58" s="4"/>
      <c r="E58" s="16">
        <f>E56*D57</f>
        <v>0</v>
      </c>
      <c r="F58" s="3"/>
      <c r="G58" s="16">
        <f>G56*F57</f>
        <v>0</v>
      </c>
      <c r="H58" s="4"/>
      <c r="I58" s="16">
        <f>I56*H57</f>
        <v>0</v>
      </c>
      <c r="J58" s="16">
        <f>SUM(E58:I58)</f>
        <v>0</v>
      </c>
      <c r="K58" s="5"/>
    </row>
    <row r="59" spans="1:11" ht="13.5" thickBot="1">
      <c r="A59" s="17" t="s">
        <v>30</v>
      </c>
      <c r="B59" s="18"/>
      <c r="C59" s="19"/>
      <c r="D59" s="18"/>
      <c r="E59" s="20">
        <f>+E48+E58</f>
        <v>0</v>
      </c>
      <c r="F59" s="21"/>
      <c r="G59" s="20">
        <f>+G48+G58</f>
        <v>0</v>
      </c>
      <c r="H59" s="18"/>
      <c r="I59" s="20">
        <f>+I48+I58</f>
        <v>0</v>
      </c>
      <c r="J59" s="20">
        <f>SUM(E59:I59)</f>
        <v>0</v>
      </c>
      <c r="K59" s="29"/>
    </row>
    <row r="60" spans="1:7" ht="13.5" thickTop="1">
      <c r="A60" s="45"/>
      <c r="B60" s="46" t="s">
        <v>58</v>
      </c>
      <c r="C60" s="46"/>
      <c r="D60" s="46"/>
      <c r="E60" s="46"/>
      <c r="F60" s="46"/>
      <c r="G60" s="46"/>
    </row>
    <row r="61" spans="1:7" ht="12.75">
      <c r="A61" s="45"/>
      <c r="B61" s="46"/>
      <c r="C61" s="46"/>
      <c r="D61" s="46"/>
      <c r="E61" s="46" t="s">
        <v>50</v>
      </c>
      <c r="F61" s="46" t="s">
        <v>51</v>
      </c>
      <c r="G61" s="46" t="s">
        <v>52</v>
      </c>
    </row>
    <row r="62" spans="1:7" ht="12.75">
      <c r="A62" s="46" t="s">
        <v>59</v>
      </c>
      <c r="B62" s="46">
        <v>25000</v>
      </c>
      <c r="C62" s="47"/>
      <c r="D62" s="46"/>
      <c r="E62" s="48">
        <f>E34-B62</f>
        <v>-25000</v>
      </c>
      <c r="F62" s="48">
        <f>IF(E62&lt;0,E62+G34,G34)</f>
        <v>-25000</v>
      </c>
      <c r="G62" s="48">
        <f>IF(E62&lt;0,E62+I34,I34)</f>
        <v>-25000</v>
      </c>
    </row>
    <row r="63" spans="1:7" ht="12.75">
      <c r="A63" s="45"/>
      <c r="B63" s="46"/>
      <c r="C63" s="46"/>
      <c r="D63" s="46"/>
      <c r="E63" s="48">
        <f>E35-B62</f>
        <v>-25000</v>
      </c>
      <c r="F63" s="48">
        <f>IF(E63&lt;0,E63+G35,G35)</f>
        <v>-25000</v>
      </c>
      <c r="G63" s="48">
        <f>IF(F63&lt;0,F63+I35,I35)</f>
        <v>-25000</v>
      </c>
    </row>
    <row r="64" spans="1:10" ht="12.75">
      <c r="A64" s="45"/>
      <c r="B64" s="46"/>
      <c r="C64" s="46"/>
      <c r="D64" s="46"/>
      <c r="E64" s="48">
        <f>E36-B62</f>
        <v>-25000</v>
      </c>
      <c r="F64" s="48">
        <f>IF(E64&lt;0,E64+G36,G36)</f>
        <v>-25000</v>
      </c>
      <c r="G64" s="48">
        <f>IF(E64&lt;0,E64+I36,I36)</f>
        <v>-25000</v>
      </c>
      <c r="H64" s="38"/>
      <c r="I64" s="38"/>
      <c r="J64" s="38"/>
    </row>
    <row r="65" spans="1:10" ht="12.75">
      <c r="A65" s="45"/>
      <c r="B65" s="46"/>
      <c r="C65" s="46"/>
      <c r="D65" s="46"/>
      <c r="E65" s="48"/>
      <c r="F65" s="48"/>
      <c r="G65" s="48"/>
      <c r="H65" s="38"/>
      <c r="I65" s="38"/>
      <c r="J65" s="38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&amp;LDean of Arts &amp; Sciences
Research Administration&amp;R&amp;D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8.57421875" style="0" customWidth="1"/>
  </cols>
  <sheetData>
    <row r="2" spans="2:9" s="32" customFormat="1" ht="12.75">
      <c r="B2" s="55" t="s">
        <v>50</v>
      </c>
      <c r="C2" s="56"/>
      <c r="D2" s="55" t="s">
        <v>51</v>
      </c>
      <c r="E2" s="56"/>
      <c r="F2" s="55" t="s">
        <v>52</v>
      </c>
      <c r="G2" s="56"/>
      <c r="H2" s="55" t="s">
        <v>53</v>
      </c>
      <c r="I2" s="56"/>
    </row>
    <row r="3" spans="2:9" s="32" customFormat="1" ht="12.75">
      <c r="B3" s="32" t="s">
        <v>48</v>
      </c>
      <c r="C3" s="32" t="s">
        <v>49</v>
      </c>
      <c r="D3" s="32" t="s">
        <v>48</v>
      </c>
      <c r="E3" s="32" t="s">
        <v>49</v>
      </c>
      <c r="F3" s="32" t="s">
        <v>48</v>
      </c>
      <c r="G3" s="32" t="s">
        <v>49</v>
      </c>
      <c r="H3" s="32" t="s">
        <v>48</v>
      </c>
      <c r="I3" s="32" t="s">
        <v>49</v>
      </c>
    </row>
    <row r="5" spans="1:9" ht="12.75">
      <c r="A5" t="s">
        <v>60</v>
      </c>
      <c r="B5">
        <v>0</v>
      </c>
      <c r="C5">
        <v>0</v>
      </c>
      <c r="D5">
        <v>0</v>
      </c>
      <c r="E5">
        <v>0</v>
      </c>
      <c r="G5">
        <v>0</v>
      </c>
      <c r="H5">
        <f aca="true" t="shared" si="0" ref="H5:I7">B5+D5+F5</f>
        <v>0</v>
      </c>
      <c r="I5">
        <v>0</v>
      </c>
    </row>
    <row r="6" spans="1:9" ht="13.5" thickBot="1">
      <c r="A6" t="s">
        <v>47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0</v>
      </c>
      <c r="I6">
        <f t="shared" si="0"/>
        <v>0</v>
      </c>
    </row>
    <row r="7" spans="1:9" ht="13.5" thickBot="1">
      <c r="A7" s="2" t="s">
        <v>5</v>
      </c>
      <c r="B7">
        <v>0</v>
      </c>
      <c r="C7">
        <v>0</v>
      </c>
      <c r="D7">
        <f>D5+D6</f>
        <v>0</v>
      </c>
      <c r="E7">
        <f>E5+E6</f>
        <v>0</v>
      </c>
      <c r="F7">
        <f>F5+F6</f>
        <v>0</v>
      </c>
      <c r="G7">
        <f>G5+G6</f>
        <v>0</v>
      </c>
      <c r="H7" s="33">
        <f t="shared" si="0"/>
        <v>0</v>
      </c>
      <c r="I7" s="34">
        <f t="shared" si="0"/>
        <v>0</v>
      </c>
    </row>
  </sheetData>
  <sheetProtection/>
  <mergeCells count="4"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Arts &amp; Sciences Research Admi</dc:creator>
  <cp:keywords/>
  <dc:description/>
  <cp:lastModifiedBy>EAM4QC</cp:lastModifiedBy>
  <cp:lastPrinted>2011-05-24T01:38:27Z</cp:lastPrinted>
  <dcterms:created xsi:type="dcterms:W3CDTF">2000-04-19T14:06:48Z</dcterms:created>
  <dcterms:modified xsi:type="dcterms:W3CDTF">2015-02-13T21:03:22Z</dcterms:modified>
  <cp:category/>
  <cp:version/>
  <cp:contentType/>
  <cp:contentStatus/>
</cp:coreProperties>
</file>